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75" windowHeight="74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<sst xmlns="http://schemas.openxmlformats.org/spreadsheetml/2006/main" count="170" uniqueCount="117">
  <si>
    <t>Poř.</t>
  </si>
  <si>
    <t>Jméno</t>
  </si>
  <si>
    <t>Přezdívka</t>
  </si>
  <si>
    <t>Oddíl</t>
  </si>
  <si>
    <t>Věk</t>
  </si>
  <si>
    <t>Šipky</t>
  </si>
  <si>
    <t>nástřel</t>
  </si>
  <si>
    <t>body</t>
  </si>
  <si>
    <t>Míčky</t>
  </si>
  <si>
    <t>Granáty</t>
  </si>
  <si>
    <t>Malorážka</t>
  </si>
  <si>
    <t>Součet</t>
  </si>
  <si>
    <t>Luk</t>
  </si>
  <si>
    <t>bodů</t>
  </si>
  <si>
    <t>1.</t>
  </si>
  <si>
    <t>TOM Čmoudík</t>
  </si>
  <si>
    <t>2.</t>
  </si>
  <si>
    <t>Vzd.</t>
  </si>
  <si>
    <t>3.</t>
  </si>
  <si>
    <t>Hana Mrázková</t>
  </si>
  <si>
    <t>4.</t>
  </si>
  <si>
    <t>5.</t>
  </si>
  <si>
    <t>6.</t>
  </si>
  <si>
    <t>7.</t>
  </si>
  <si>
    <t>Vojtěch Krištofík</t>
  </si>
  <si>
    <t>Vojta</t>
  </si>
  <si>
    <t>8.</t>
  </si>
  <si>
    <t>9.</t>
  </si>
  <si>
    <t>SKaKS Dakota</t>
  </si>
  <si>
    <t>10.</t>
  </si>
  <si>
    <t>11.</t>
  </si>
  <si>
    <t>Kategorie II. - do 15 let</t>
  </si>
  <si>
    <t>Kategorie I. - do 10 let</t>
  </si>
  <si>
    <t>Martin</t>
  </si>
  <si>
    <t>Aneta Kožušníková</t>
  </si>
  <si>
    <t>Petr Kožušník</t>
  </si>
  <si>
    <t>Meloun</t>
  </si>
  <si>
    <t>Kategorie III. - do 26 let</t>
  </si>
  <si>
    <t>Martin Moudrý</t>
  </si>
  <si>
    <t>12.</t>
  </si>
  <si>
    <t>13.</t>
  </si>
  <si>
    <t>14.</t>
  </si>
  <si>
    <t>15.</t>
  </si>
  <si>
    <t>Kategorie IV. - nad 26 let</t>
  </si>
  <si>
    <t>Jiří Drgáč</t>
  </si>
  <si>
    <t>Kari</t>
  </si>
  <si>
    <t>Jana Moudrá</t>
  </si>
  <si>
    <t>Jana</t>
  </si>
  <si>
    <t>Kamil Zbořil</t>
  </si>
  <si>
    <t>Šerif</t>
  </si>
  <si>
    <t>TOM UFO</t>
  </si>
  <si>
    <t>Pája</t>
  </si>
  <si>
    <t>*</t>
  </si>
  <si>
    <t>Radek Šklíba</t>
  </si>
  <si>
    <t>Ráďa</t>
  </si>
  <si>
    <t>AVZO Karviná</t>
  </si>
  <si>
    <t>Jan Mrázek</t>
  </si>
  <si>
    <t>Nicole Ludinová</t>
  </si>
  <si>
    <t>AVZO Stará Bělá</t>
  </si>
  <si>
    <t>Sylvie Rašková</t>
  </si>
  <si>
    <t>Sysel</t>
  </si>
  <si>
    <t>TOM Žďorbi</t>
  </si>
  <si>
    <t>Denis Slavík</t>
  </si>
  <si>
    <t>Pavel Čajka</t>
  </si>
  <si>
    <t>Delfín</t>
  </si>
  <si>
    <t>Petr Dudek</t>
  </si>
  <si>
    <t>Peťánek</t>
  </si>
  <si>
    <t>Lukáš Fořtík</t>
  </si>
  <si>
    <t>Boban</t>
  </si>
  <si>
    <t>Kristýna Majějková</t>
  </si>
  <si>
    <t>Václav Zálešák</t>
  </si>
  <si>
    <t>Funny</t>
  </si>
  <si>
    <t>Orlová - Lazy, 2. 5. 2010</t>
  </si>
  <si>
    <t>TREFA 2010</t>
  </si>
  <si>
    <t>Jakub Jůza</t>
  </si>
  <si>
    <t>Pyro</t>
  </si>
  <si>
    <t>Lukáš Vilém</t>
  </si>
  <si>
    <t>Luky</t>
  </si>
  <si>
    <t>Kristián Koch</t>
  </si>
  <si>
    <t>Krikri</t>
  </si>
  <si>
    <t>TOM Ufo</t>
  </si>
  <si>
    <t>Tereza Tománková</t>
  </si>
  <si>
    <t>Telka</t>
  </si>
  <si>
    <t>Pavlína Rusková</t>
  </si>
  <si>
    <t>Dominika Liščáková</t>
  </si>
  <si>
    <t>Liška</t>
  </si>
  <si>
    <t>Dominik Opletal</t>
  </si>
  <si>
    <t>Nike</t>
  </si>
  <si>
    <t>Klára Pytelková</t>
  </si>
  <si>
    <t>Zinka</t>
  </si>
  <si>
    <t>16 - 17</t>
  </si>
  <si>
    <t>Simona Straková</t>
  </si>
  <si>
    <t>Sigi</t>
  </si>
  <si>
    <t>Alena Havelková</t>
  </si>
  <si>
    <t>Aja</t>
  </si>
  <si>
    <t>18.</t>
  </si>
  <si>
    <t>Veronika Rašková</t>
  </si>
  <si>
    <t>veverka</t>
  </si>
  <si>
    <t>19.</t>
  </si>
  <si>
    <t>Lucie Lancová</t>
  </si>
  <si>
    <t>Veverka</t>
  </si>
  <si>
    <t xml:space="preserve">AVZO  </t>
  </si>
  <si>
    <t>Tomáš Bachan</t>
  </si>
  <si>
    <t>Šašek</t>
  </si>
  <si>
    <t>Anetinka</t>
  </si>
  <si>
    <t>Tmáš Graběc</t>
  </si>
  <si>
    <t>Eifel</t>
  </si>
  <si>
    <t>AVZO Orlová</t>
  </si>
  <si>
    <t>Ondřej Mikulec</t>
  </si>
  <si>
    <t>Bunďa</t>
  </si>
  <si>
    <t>Stanislav Bobák</t>
  </si>
  <si>
    <t>Bobeš</t>
  </si>
  <si>
    <t>Jan Šrámek</t>
  </si>
  <si>
    <t>Guma</t>
  </si>
  <si>
    <t>Michaela Boucká</t>
  </si>
  <si>
    <t>Misha</t>
  </si>
  <si>
    <t>Mirka Rašková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</si>
</sst>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R42" sqref="R42"/>
    </sheetView>
  </sheetViews>
  <sheetFormatPr defaultColWidth="9.140625" defaultRowHeight="12.75"/>
  <cols>
    <col min="1" max="1" width="4.8515625" style="0" customWidth="1"/>
    <col min="2" max="2" width="17.8515625" style="0" customWidth="1"/>
    <col min="3" max="3" width="12.421875" style="0" customWidth="1"/>
    <col min="4" max="4" width="6.421875" style="0" customWidth="1"/>
    <col min="5" max="5" width="22.00390625" style="0" customWidth="1"/>
    <col min="6" max="6" width="7.421875" style="0" customWidth="1"/>
    <col min="7" max="7" width="6.421875" style="0" customWidth="1"/>
    <col min="8" max="8" width="6.57421875" style="0" customWidth="1"/>
    <col min="9" max="9" width="7.7109375" style="0" customWidth="1"/>
    <col min="10" max="11" width="6.57421875" style="0" customWidth="1"/>
    <col min="12" max="12" width="7.140625" style="0" customWidth="1"/>
    <col min="13" max="13" width="7.28125" style="0" customWidth="1"/>
    <col min="14" max="14" width="5.7109375" style="0" customWidth="1"/>
  </cols>
  <sheetData>
    <row r="1" spans="1:15" ht="23.25">
      <c r="A1" s="43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8.75">
      <c r="A2" s="44" t="s">
        <v>72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ht="13.5" thickBot="1"/>
    <row r="4" spans="1:17" ht="12.75">
      <c r="A4" s="41" t="s">
        <v>0</v>
      </c>
      <c r="B4" s="45" t="s">
        <v>1</v>
      </c>
      <c r="C4" s="45" t="s">
        <v>2</v>
      </c>
      <c r="D4" s="45" t="s">
        <v>4</v>
      </c>
      <c r="E4" s="45" t="s">
        <v>3</v>
      </c>
      <c r="F4" s="45" t="s">
        <v>5</v>
      </c>
      <c r="G4" s="45"/>
      <c r="H4" s="6" t="s">
        <v>8</v>
      </c>
      <c r="I4" s="6" t="s">
        <v>9</v>
      </c>
      <c r="J4" s="6" t="s">
        <v>12</v>
      </c>
      <c r="K4" s="47" t="s">
        <v>17</v>
      </c>
      <c r="L4" s="48"/>
      <c r="M4" s="45" t="s">
        <v>10</v>
      </c>
      <c r="N4" s="45"/>
      <c r="O4" s="7" t="s">
        <v>11</v>
      </c>
      <c r="Q4" s="49" t="s">
        <v>52</v>
      </c>
    </row>
    <row r="5" spans="1:15" ht="13.5" thickBot="1">
      <c r="A5" s="42"/>
      <c r="B5" s="46"/>
      <c r="C5" s="46"/>
      <c r="D5" s="46"/>
      <c r="E5" s="46"/>
      <c r="F5" s="19" t="s">
        <v>6</v>
      </c>
      <c r="G5" s="19" t="s">
        <v>7</v>
      </c>
      <c r="H5" s="19" t="s">
        <v>7</v>
      </c>
      <c r="I5" s="19" t="s">
        <v>7</v>
      </c>
      <c r="J5" s="19" t="s">
        <v>7</v>
      </c>
      <c r="K5" s="19" t="s">
        <v>6</v>
      </c>
      <c r="L5" s="19" t="s">
        <v>7</v>
      </c>
      <c r="M5" s="19" t="s">
        <v>6</v>
      </c>
      <c r="N5" s="19" t="s">
        <v>7</v>
      </c>
      <c r="O5" s="20" t="s">
        <v>13</v>
      </c>
    </row>
    <row r="6" spans="1:15" ht="12.75">
      <c r="A6" s="21"/>
      <c r="B6" s="22" t="s">
        <v>32</v>
      </c>
      <c r="C6" s="23"/>
      <c r="D6" s="23"/>
      <c r="E6" s="24"/>
      <c r="F6" s="25"/>
      <c r="G6" s="26"/>
      <c r="H6" s="26"/>
      <c r="I6" s="26"/>
      <c r="J6" s="26"/>
      <c r="K6" s="26"/>
      <c r="L6" s="25"/>
      <c r="M6" s="25"/>
      <c r="N6" s="26"/>
      <c r="O6" s="27"/>
    </row>
    <row r="7" spans="1:15" ht="12.75">
      <c r="A7" s="8" t="s">
        <v>14</v>
      </c>
      <c r="B7" s="50" t="s">
        <v>53</v>
      </c>
      <c r="C7" s="50" t="s">
        <v>54</v>
      </c>
      <c r="D7" s="2">
        <v>5</v>
      </c>
      <c r="E7" s="1"/>
      <c r="F7" s="3">
        <v>29</v>
      </c>
      <c r="G7" s="5">
        <f>F7/5</f>
        <v>5.8</v>
      </c>
      <c r="H7" s="2">
        <v>2</v>
      </c>
      <c r="I7" s="2">
        <v>5</v>
      </c>
      <c r="J7" s="2">
        <v>10</v>
      </c>
      <c r="K7" s="3">
        <v>0</v>
      </c>
      <c r="L7" s="4">
        <f>K7*2</f>
        <v>0</v>
      </c>
      <c r="M7" s="3">
        <v>90</v>
      </c>
      <c r="N7" s="5">
        <f>M7/5</f>
        <v>18</v>
      </c>
      <c r="O7" s="9">
        <f>SUM(G7,H7:J7,L7,N7)</f>
        <v>40.8</v>
      </c>
    </row>
    <row r="8" spans="1:15" ht="12.75">
      <c r="A8" s="8" t="s">
        <v>16</v>
      </c>
      <c r="B8" s="50" t="s">
        <v>19</v>
      </c>
      <c r="C8" s="1"/>
      <c r="D8" s="2">
        <v>9</v>
      </c>
      <c r="E8" s="50" t="s">
        <v>55</v>
      </c>
      <c r="F8" s="3">
        <v>31</v>
      </c>
      <c r="G8" s="5">
        <f aca="true" t="shared" si="0" ref="G8:G50">F8/5</f>
        <v>6.2</v>
      </c>
      <c r="H8" s="2">
        <v>2</v>
      </c>
      <c r="I8" s="2">
        <v>7</v>
      </c>
      <c r="J8" s="2">
        <v>2</v>
      </c>
      <c r="K8" s="3">
        <v>0</v>
      </c>
      <c r="L8" s="4">
        <f>K8*2</f>
        <v>0</v>
      </c>
      <c r="M8" s="3">
        <v>72</v>
      </c>
      <c r="N8" s="5">
        <f aca="true" t="shared" si="1" ref="N8:N50">M8/5</f>
        <v>14.4</v>
      </c>
      <c r="O8" s="9">
        <f>SUM(G8,H8:J8,L8,N8)</f>
        <v>31.6</v>
      </c>
    </row>
    <row r="9" spans="1:15" ht="12.75">
      <c r="A9" s="8" t="s">
        <v>18</v>
      </c>
      <c r="B9" s="50" t="s">
        <v>56</v>
      </c>
      <c r="C9" s="1"/>
      <c r="D9" s="2">
        <v>6</v>
      </c>
      <c r="E9" s="50" t="s">
        <v>55</v>
      </c>
      <c r="F9" s="3">
        <v>17</v>
      </c>
      <c r="G9" s="5">
        <f t="shared" si="0"/>
        <v>3.4</v>
      </c>
      <c r="H9" s="2">
        <v>2</v>
      </c>
      <c r="I9" s="2">
        <v>8</v>
      </c>
      <c r="J9" s="2">
        <v>2</v>
      </c>
      <c r="K9" s="3">
        <v>0</v>
      </c>
      <c r="L9" s="4">
        <f>K9*2</f>
        <v>0</v>
      </c>
      <c r="M9" s="3">
        <v>47</v>
      </c>
      <c r="N9" s="5">
        <f t="shared" si="1"/>
        <v>9.4</v>
      </c>
      <c r="O9" s="9">
        <f>SUM(G9,H9:J9,L9,N9)</f>
        <v>24.8</v>
      </c>
    </row>
    <row r="10" spans="1:15" ht="12.75">
      <c r="A10" s="8" t="s">
        <v>20</v>
      </c>
      <c r="B10" s="50" t="s">
        <v>24</v>
      </c>
      <c r="C10" s="50" t="s">
        <v>25</v>
      </c>
      <c r="D10" s="2">
        <v>9</v>
      </c>
      <c r="E10" s="50" t="s">
        <v>15</v>
      </c>
      <c r="F10" s="3">
        <v>17</v>
      </c>
      <c r="G10" s="5">
        <f t="shared" si="0"/>
        <v>3.4</v>
      </c>
      <c r="H10" s="2">
        <v>0</v>
      </c>
      <c r="I10" s="2">
        <v>10</v>
      </c>
      <c r="J10" s="2">
        <v>2</v>
      </c>
      <c r="K10" s="3">
        <v>1</v>
      </c>
      <c r="L10" s="4">
        <f>K10*2</f>
        <v>2</v>
      </c>
      <c r="M10" s="3">
        <v>30</v>
      </c>
      <c r="N10" s="5">
        <f t="shared" si="1"/>
        <v>6</v>
      </c>
      <c r="O10" s="9">
        <f>SUM(G10,H10:J10,L10,N10)</f>
        <v>23.4</v>
      </c>
    </row>
    <row r="11" spans="1:15" ht="12.75">
      <c r="A11" s="8" t="s">
        <v>21</v>
      </c>
      <c r="B11" s="50" t="s">
        <v>57</v>
      </c>
      <c r="C11" s="1"/>
      <c r="D11" s="2">
        <v>9</v>
      </c>
      <c r="E11" s="50" t="s">
        <v>58</v>
      </c>
      <c r="F11" s="3">
        <v>23</v>
      </c>
      <c r="G11" s="5">
        <f t="shared" si="0"/>
        <v>4.6</v>
      </c>
      <c r="H11" s="2">
        <v>0</v>
      </c>
      <c r="I11" s="2">
        <v>10</v>
      </c>
      <c r="J11" s="2">
        <v>2</v>
      </c>
      <c r="K11" s="3">
        <v>0</v>
      </c>
      <c r="L11" s="4">
        <f>K11*2</f>
        <v>0</v>
      </c>
      <c r="M11" s="3">
        <v>0</v>
      </c>
      <c r="N11" s="5">
        <f t="shared" si="1"/>
        <v>0</v>
      </c>
      <c r="O11" s="9">
        <f>SUM(G11,H11:J11,L11,N11)</f>
        <v>16.6</v>
      </c>
    </row>
    <row r="12" spans="1:15" ht="12.75">
      <c r="A12" s="8" t="s">
        <v>22</v>
      </c>
      <c r="B12" s="50" t="s">
        <v>59</v>
      </c>
      <c r="C12" s="50" t="s">
        <v>60</v>
      </c>
      <c r="D12" s="2">
        <v>9</v>
      </c>
      <c r="E12" s="50" t="s">
        <v>61</v>
      </c>
      <c r="F12" s="3">
        <v>15</v>
      </c>
      <c r="G12" s="5">
        <f t="shared" si="0"/>
        <v>3</v>
      </c>
      <c r="H12" s="2">
        <v>1</v>
      </c>
      <c r="I12" s="2">
        <v>7</v>
      </c>
      <c r="J12" s="2">
        <v>2</v>
      </c>
      <c r="K12" s="3">
        <v>0</v>
      </c>
      <c r="L12" s="4">
        <f>K12*2</f>
        <v>0</v>
      </c>
      <c r="M12" s="3">
        <v>0</v>
      </c>
      <c r="N12" s="5">
        <f t="shared" si="1"/>
        <v>0</v>
      </c>
      <c r="O12" s="9">
        <f>SUM(G12,H12:J12,L12,N12)</f>
        <v>13</v>
      </c>
    </row>
    <row r="13" spans="1:15" ht="13.5" thickBot="1">
      <c r="A13" s="29"/>
      <c r="B13" s="30"/>
      <c r="C13" s="30"/>
      <c r="D13" s="31"/>
      <c r="E13" s="30"/>
      <c r="F13" s="32"/>
      <c r="G13" s="33"/>
      <c r="H13" s="31"/>
      <c r="I13" s="31"/>
      <c r="J13" s="31"/>
      <c r="K13" s="32"/>
      <c r="L13" s="34"/>
      <c r="M13" s="32"/>
      <c r="N13" s="33"/>
      <c r="O13" s="9"/>
    </row>
    <row r="14" spans="1:15" ht="12.75">
      <c r="A14" s="35"/>
      <c r="B14" s="36" t="s">
        <v>31</v>
      </c>
      <c r="C14" s="37"/>
      <c r="D14" s="26"/>
      <c r="E14" s="37"/>
      <c r="F14" s="25"/>
      <c r="G14" s="38"/>
      <c r="H14" s="26"/>
      <c r="I14" s="26"/>
      <c r="J14" s="26"/>
      <c r="K14" s="25"/>
      <c r="L14" s="39"/>
      <c r="M14" s="25"/>
      <c r="N14" s="38"/>
      <c r="O14" s="40"/>
    </row>
    <row r="15" spans="1:15" ht="12.75">
      <c r="A15" s="8" t="s">
        <v>14</v>
      </c>
      <c r="B15" s="50" t="s">
        <v>62</v>
      </c>
      <c r="C15" s="1"/>
      <c r="D15" s="2">
        <v>11</v>
      </c>
      <c r="E15" s="50" t="s">
        <v>61</v>
      </c>
      <c r="F15" s="3">
        <v>16</v>
      </c>
      <c r="G15" s="5">
        <f t="shared" si="0"/>
        <v>3.2</v>
      </c>
      <c r="H15" s="2">
        <v>5</v>
      </c>
      <c r="I15" s="2">
        <v>10</v>
      </c>
      <c r="J15" s="2">
        <v>15</v>
      </c>
      <c r="K15" s="3">
        <v>2</v>
      </c>
      <c r="L15" s="4">
        <f aca="true" t="shared" si="2" ref="L15:L33">K15*2</f>
        <v>4</v>
      </c>
      <c r="M15" s="3">
        <v>35</v>
      </c>
      <c r="N15" s="5">
        <f t="shared" si="1"/>
        <v>7</v>
      </c>
      <c r="O15" s="9">
        <f aca="true" t="shared" si="3" ref="O15:O22">SUM(G15,H15:J15,L15,N15)</f>
        <v>44.2</v>
      </c>
    </row>
    <row r="16" spans="1:15" ht="12.75">
      <c r="A16" s="8" t="s">
        <v>16</v>
      </c>
      <c r="B16" s="50" t="s">
        <v>35</v>
      </c>
      <c r="C16" s="50" t="s">
        <v>36</v>
      </c>
      <c r="D16" s="2">
        <v>13</v>
      </c>
      <c r="E16" s="50" t="s">
        <v>15</v>
      </c>
      <c r="F16" s="3">
        <v>10</v>
      </c>
      <c r="G16" s="5">
        <f t="shared" si="0"/>
        <v>2</v>
      </c>
      <c r="H16" s="2">
        <v>7</v>
      </c>
      <c r="I16" s="2">
        <v>9</v>
      </c>
      <c r="J16" s="2">
        <v>0</v>
      </c>
      <c r="K16" s="3">
        <v>5</v>
      </c>
      <c r="L16" s="4">
        <f t="shared" si="2"/>
        <v>10</v>
      </c>
      <c r="M16" s="3">
        <v>64</v>
      </c>
      <c r="N16" s="5">
        <f t="shared" si="1"/>
        <v>12.8</v>
      </c>
      <c r="O16" s="9">
        <f t="shared" si="3"/>
        <v>40.8</v>
      </c>
    </row>
    <row r="17" spans="1:15" ht="12.75">
      <c r="A17" s="8" t="s">
        <v>18</v>
      </c>
      <c r="B17" s="50" t="s">
        <v>63</v>
      </c>
      <c r="C17" s="50" t="s">
        <v>64</v>
      </c>
      <c r="D17" s="2">
        <v>12</v>
      </c>
      <c r="E17" s="50" t="s">
        <v>50</v>
      </c>
      <c r="F17" s="3">
        <v>28</v>
      </c>
      <c r="G17" s="5">
        <f t="shared" si="0"/>
        <v>5.6</v>
      </c>
      <c r="H17" s="2">
        <v>4</v>
      </c>
      <c r="I17" s="2">
        <v>8</v>
      </c>
      <c r="J17" s="2">
        <v>3</v>
      </c>
      <c r="K17" s="3">
        <v>1</v>
      </c>
      <c r="L17" s="4">
        <f t="shared" si="2"/>
        <v>2</v>
      </c>
      <c r="M17" s="3">
        <v>65</v>
      </c>
      <c r="N17" s="5">
        <f t="shared" si="1"/>
        <v>13</v>
      </c>
      <c r="O17" s="9">
        <f t="shared" si="3"/>
        <v>35.6</v>
      </c>
    </row>
    <row r="18" spans="1:15" ht="12.75">
      <c r="A18" s="8" t="s">
        <v>20</v>
      </c>
      <c r="B18" s="50" t="s">
        <v>65</v>
      </c>
      <c r="C18" s="50" t="s">
        <v>66</v>
      </c>
      <c r="D18" s="2">
        <v>13</v>
      </c>
      <c r="E18" s="50" t="s">
        <v>15</v>
      </c>
      <c r="F18" s="3">
        <v>22</v>
      </c>
      <c r="G18" s="5">
        <f t="shared" si="0"/>
        <v>4.4</v>
      </c>
      <c r="H18" s="2">
        <v>4</v>
      </c>
      <c r="I18" s="2">
        <v>7</v>
      </c>
      <c r="J18" s="2">
        <v>0</v>
      </c>
      <c r="K18" s="3">
        <v>2</v>
      </c>
      <c r="L18" s="4">
        <f t="shared" si="2"/>
        <v>4</v>
      </c>
      <c r="M18" s="3">
        <v>80</v>
      </c>
      <c r="N18" s="5">
        <f t="shared" si="1"/>
        <v>16</v>
      </c>
      <c r="O18" s="9">
        <f t="shared" si="3"/>
        <v>35.4</v>
      </c>
    </row>
    <row r="19" spans="1:15" ht="12.75">
      <c r="A19" s="8" t="s">
        <v>21</v>
      </c>
      <c r="B19" s="50" t="s">
        <v>67</v>
      </c>
      <c r="C19" s="50" t="s">
        <v>68</v>
      </c>
      <c r="D19" s="2">
        <v>11</v>
      </c>
      <c r="E19" s="50" t="s">
        <v>61</v>
      </c>
      <c r="F19" s="3">
        <v>20</v>
      </c>
      <c r="G19" s="5">
        <f t="shared" si="0"/>
        <v>4</v>
      </c>
      <c r="H19" s="2">
        <v>4</v>
      </c>
      <c r="I19" s="2">
        <v>9</v>
      </c>
      <c r="J19" s="2">
        <v>4</v>
      </c>
      <c r="K19" s="3">
        <v>0</v>
      </c>
      <c r="L19" s="4">
        <f t="shared" si="2"/>
        <v>0</v>
      </c>
      <c r="M19" s="3">
        <v>67</v>
      </c>
      <c r="N19" s="5">
        <f t="shared" si="1"/>
        <v>13.4</v>
      </c>
      <c r="O19" s="9">
        <f t="shared" si="3"/>
        <v>34.4</v>
      </c>
    </row>
    <row r="20" spans="1:15" ht="12.75">
      <c r="A20" s="8" t="s">
        <v>22</v>
      </c>
      <c r="B20" s="50" t="s">
        <v>69</v>
      </c>
      <c r="C20" s="1"/>
      <c r="D20" s="2">
        <v>11</v>
      </c>
      <c r="E20" s="50" t="s">
        <v>58</v>
      </c>
      <c r="F20" s="3">
        <v>22</v>
      </c>
      <c r="G20" s="5">
        <f t="shared" si="0"/>
        <v>4.4</v>
      </c>
      <c r="H20" s="2">
        <v>1</v>
      </c>
      <c r="I20" s="2">
        <v>10</v>
      </c>
      <c r="J20" s="2">
        <v>6</v>
      </c>
      <c r="K20" s="3">
        <v>1</v>
      </c>
      <c r="L20" s="4">
        <f t="shared" si="2"/>
        <v>2</v>
      </c>
      <c r="M20" s="3">
        <v>41</v>
      </c>
      <c r="N20" s="5">
        <f t="shared" si="1"/>
        <v>8.2</v>
      </c>
      <c r="O20" s="9">
        <f t="shared" si="3"/>
        <v>31.599999999999998</v>
      </c>
    </row>
    <row r="21" spans="1:15" ht="12.75">
      <c r="A21" s="8" t="s">
        <v>23</v>
      </c>
      <c r="B21" s="50" t="s">
        <v>70</v>
      </c>
      <c r="C21" s="50" t="s">
        <v>71</v>
      </c>
      <c r="D21" s="2">
        <v>13</v>
      </c>
      <c r="E21" s="50" t="s">
        <v>61</v>
      </c>
      <c r="F21" s="3">
        <v>2</v>
      </c>
      <c r="G21" s="5">
        <f t="shared" si="0"/>
        <v>0.4</v>
      </c>
      <c r="H21" s="2">
        <v>4</v>
      </c>
      <c r="I21" s="2">
        <v>8</v>
      </c>
      <c r="J21" s="2">
        <v>5</v>
      </c>
      <c r="K21" s="3">
        <v>2</v>
      </c>
      <c r="L21" s="4">
        <f t="shared" si="2"/>
        <v>4</v>
      </c>
      <c r="M21" s="3">
        <v>48</v>
      </c>
      <c r="N21" s="5">
        <f t="shared" si="1"/>
        <v>9.6</v>
      </c>
      <c r="O21" s="9">
        <f t="shared" si="3"/>
        <v>31</v>
      </c>
    </row>
    <row r="22" spans="1:15" ht="12.75">
      <c r="A22" s="8" t="s">
        <v>26</v>
      </c>
      <c r="B22" s="50" t="s">
        <v>74</v>
      </c>
      <c r="C22" s="50" t="s">
        <v>75</v>
      </c>
      <c r="D22" s="2">
        <v>12</v>
      </c>
      <c r="E22" s="50" t="s">
        <v>61</v>
      </c>
      <c r="F22" s="3">
        <v>22</v>
      </c>
      <c r="G22" s="5">
        <f t="shared" si="0"/>
        <v>4.4</v>
      </c>
      <c r="H22" s="2">
        <v>1</v>
      </c>
      <c r="I22" s="2">
        <v>3</v>
      </c>
      <c r="J22" s="2">
        <v>5</v>
      </c>
      <c r="K22" s="3">
        <v>1</v>
      </c>
      <c r="L22" s="4">
        <f t="shared" si="2"/>
        <v>2</v>
      </c>
      <c r="M22" s="3">
        <v>66</v>
      </c>
      <c r="N22" s="5">
        <f t="shared" si="1"/>
        <v>13.2</v>
      </c>
      <c r="O22" s="9">
        <f t="shared" si="3"/>
        <v>28.6</v>
      </c>
    </row>
    <row r="23" spans="1:15" ht="12.75">
      <c r="A23" s="2" t="s">
        <v>27</v>
      </c>
      <c r="B23" s="51" t="s">
        <v>83</v>
      </c>
      <c r="C23" s="51" t="s">
        <v>51</v>
      </c>
      <c r="D23" s="31">
        <v>12</v>
      </c>
      <c r="E23" s="51" t="s">
        <v>50</v>
      </c>
      <c r="F23" s="32">
        <v>23</v>
      </c>
      <c r="G23" s="5">
        <f>F23/5</f>
        <v>4.6</v>
      </c>
      <c r="H23" s="2">
        <v>1</v>
      </c>
      <c r="I23" s="2">
        <v>6</v>
      </c>
      <c r="J23" s="2">
        <v>2</v>
      </c>
      <c r="K23" s="3">
        <v>0</v>
      </c>
      <c r="L23" s="4">
        <f>K23*2</f>
        <v>0</v>
      </c>
      <c r="M23" s="3">
        <v>65</v>
      </c>
      <c r="N23" s="5">
        <f>M23/5</f>
        <v>13</v>
      </c>
      <c r="O23" s="9">
        <f>SUM(G23,H23:J23,L23,N23)</f>
        <v>26.6</v>
      </c>
    </row>
    <row r="24" spans="1:15" ht="12.75">
      <c r="A24" s="8" t="s">
        <v>29</v>
      </c>
      <c r="B24" s="51" t="s">
        <v>76</v>
      </c>
      <c r="C24" s="51" t="s">
        <v>77</v>
      </c>
      <c r="D24" s="31">
        <v>10</v>
      </c>
      <c r="E24" s="51" t="s">
        <v>15</v>
      </c>
      <c r="F24" s="32">
        <v>20</v>
      </c>
      <c r="G24" s="5">
        <f aca="true" t="shared" si="4" ref="G24:G33">F24/5</f>
        <v>4</v>
      </c>
      <c r="H24" s="2">
        <v>4</v>
      </c>
      <c r="I24" s="2">
        <v>9</v>
      </c>
      <c r="J24" s="2">
        <v>2</v>
      </c>
      <c r="K24" s="3">
        <v>0</v>
      </c>
      <c r="L24" s="4">
        <f t="shared" si="2"/>
        <v>0</v>
      </c>
      <c r="M24" s="3">
        <v>32</v>
      </c>
      <c r="N24" s="5">
        <f aca="true" t="shared" si="5" ref="N24:N33">M24/5</f>
        <v>6.4</v>
      </c>
      <c r="O24" s="9">
        <f aca="true" t="shared" si="6" ref="O24:O33">SUM(G24,H24:J24,L24,N24)</f>
        <v>25.4</v>
      </c>
    </row>
    <row r="25" spans="1:15" ht="12.75">
      <c r="A25" s="8" t="s">
        <v>30</v>
      </c>
      <c r="B25" s="51" t="s">
        <v>78</v>
      </c>
      <c r="C25" s="51" t="s">
        <v>79</v>
      </c>
      <c r="D25" s="31">
        <v>13</v>
      </c>
      <c r="E25" s="51" t="s">
        <v>80</v>
      </c>
      <c r="F25" s="32">
        <v>12</v>
      </c>
      <c r="G25" s="5">
        <f t="shared" si="4"/>
        <v>2.4</v>
      </c>
      <c r="H25" s="2">
        <v>5</v>
      </c>
      <c r="I25" s="2">
        <v>7</v>
      </c>
      <c r="J25" s="2">
        <v>1</v>
      </c>
      <c r="K25" s="3">
        <v>1</v>
      </c>
      <c r="L25" s="4">
        <f t="shared" si="2"/>
        <v>2</v>
      </c>
      <c r="M25" s="3">
        <v>30</v>
      </c>
      <c r="N25" s="5">
        <f t="shared" si="5"/>
        <v>6</v>
      </c>
      <c r="O25" s="9">
        <f t="shared" si="6"/>
        <v>23.4</v>
      </c>
    </row>
    <row r="26" spans="1:15" ht="12.75">
      <c r="A26" s="8" t="s">
        <v>39</v>
      </c>
      <c r="B26" s="51" t="s">
        <v>81</v>
      </c>
      <c r="C26" s="51" t="s">
        <v>82</v>
      </c>
      <c r="D26" s="31">
        <v>11</v>
      </c>
      <c r="E26" s="51" t="s">
        <v>61</v>
      </c>
      <c r="F26" s="32">
        <v>17</v>
      </c>
      <c r="G26" s="5">
        <f t="shared" si="4"/>
        <v>3.4</v>
      </c>
      <c r="H26" s="2">
        <v>1</v>
      </c>
      <c r="I26" s="2">
        <v>5</v>
      </c>
      <c r="J26" s="2">
        <v>2</v>
      </c>
      <c r="K26" s="3">
        <v>0</v>
      </c>
      <c r="L26" s="4">
        <f>K26*2</f>
        <v>0</v>
      </c>
      <c r="M26" s="3">
        <v>47</v>
      </c>
      <c r="N26" s="5">
        <f t="shared" si="5"/>
        <v>9.4</v>
      </c>
      <c r="O26" s="9">
        <f t="shared" si="6"/>
        <v>20.8</v>
      </c>
    </row>
    <row r="27" spans="1:15" ht="12.75">
      <c r="A27" s="52" t="s">
        <v>40</v>
      </c>
      <c r="B27" s="51" t="s">
        <v>84</v>
      </c>
      <c r="C27" s="51" t="s">
        <v>85</v>
      </c>
      <c r="D27" s="31">
        <v>9</v>
      </c>
      <c r="E27" s="51" t="s">
        <v>50</v>
      </c>
      <c r="F27" s="32">
        <v>22</v>
      </c>
      <c r="G27" s="5">
        <f t="shared" si="4"/>
        <v>4.4</v>
      </c>
      <c r="H27" s="2">
        <v>2</v>
      </c>
      <c r="I27" s="2">
        <v>7</v>
      </c>
      <c r="J27" s="2">
        <v>2</v>
      </c>
      <c r="K27" s="3">
        <v>2</v>
      </c>
      <c r="L27" s="4">
        <f t="shared" si="2"/>
        <v>4</v>
      </c>
      <c r="M27" s="3">
        <v>0</v>
      </c>
      <c r="N27" s="5">
        <f t="shared" si="5"/>
        <v>0</v>
      </c>
      <c r="O27" s="9">
        <f t="shared" si="6"/>
        <v>19.4</v>
      </c>
    </row>
    <row r="28" spans="1:15" ht="12.75">
      <c r="A28" s="53" t="s">
        <v>41</v>
      </c>
      <c r="B28" s="51" t="s">
        <v>86</v>
      </c>
      <c r="C28" s="51" t="s">
        <v>87</v>
      </c>
      <c r="D28" s="31">
        <v>11</v>
      </c>
      <c r="E28" s="51" t="s">
        <v>61</v>
      </c>
      <c r="F28" s="32">
        <v>5</v>
      </c>
      <c r="G28" s="5">
        <f t="shared" si="4"/>
        <v>1</v>
      </c>
      <c r="H28" s="2">
        <v>0</v>
      </c>
      <c r="I28" s="2">
        <v>5</v>
      </c>
      <c r="J28" s="2">
        <v>3</v>
      </c>
      <c r="K28" s="3">
        <v>3</v>
      </c>
      <c r="L28" s="4">
        <f t="shared" si="2"/>
        <v>6</v>
      </c>
      <c r="M28" s="3">
        <v>15</v>
      </c>
      <c r="N28" s="5">
        <f t="shared" si="5"/>
        <v>3</v>
      </c>
      <c r="O28" s="9">
        <f t="shared" si="6"/>
        <v>18</v>
      </c>
    </row>
    <row r="29" spans="1:15" ht="12.75">
      <c r="A29" s="53" t="s">
        <v>42</v>
      </c>
      <c r="B29" s="51" t="s">
        <v>88</v>
      </c>
      <c r="C29" s="51" t="s">
        <v>89</v>
      </c>
      <c r="D29" s="31">
        <v>10</v>
      </c>
      <c r="E29" s="51" t="s">
        <v>50</v>
      </c>
      <c r="F29" s="32">
        <v>21</v>
      </c>
      <c r="G29" s="5">
        <f t="shared" si="4"/>
        <v>4.2</v>
      </c>
      <c r="H29" s="2">
        <v>2</v>
      </c>
      <c r="I29" s="2">
        <v>5</v>
      </c>
      <c r="J29" s="2">
        <v>2</v>
      </c>
      <c r="K29" s="3">
        <v>1</v>
      </c>
      <c r="L29" s="4">
        <f t="shared" si="2"/>
        <v>2</v>
      </c>
      <c r="M29" s="3">
        <v>10</v>
      </c>
      <c r="N29" s="5">
        <f t="shared" si="5"/>
        <v>2</v>
      </c>
      <c r="O29" s="9">
        <f t="shared" si="6"/>
        <v>17.2</v>
      </c>
    </row>
    <row r="30" spans="1:15" ht="12.75">
      <c r="A30" s="53" t="s">
        <v>90</v>
      </c>
      <c r="B30" s="51" t="s">
        <v>91</v>
      </c>
      <c r="C30" s="51" t="s">
        <v>92</v>
      </c>
      <c r="D30" s="31">
        <v>11</v>
      </c>
      <c r="E30" s="51" t="s">
        <v>15</v>
      </c>
      <c r="F30" s="32">
        <v>12</v>
      </c>
      <c r="G30" s="5">
        <f t="shared" si="4"/>
        <v>2.4</v>
      </c>
      <c r="H30" s="2">
        <v>0</v>
      </c>
      <c r="I30" s="2">
        <v>5</v>
      </c>
      <c r="J30" s="2">
        <v>5</v>
      </c>
      <c r="K30" s="3">
        <v>2</v>
      </c>
      <c r="L30" s="4">
        <f>K30*2</f>
        <v>4</v>
      </c>
      <c r="M30" s="3">
        <v>0</v>
      </c>
      <c r="N30" s="5">
        <f t="shared" si="5"/>
        <v>0</v>
      </c>
      <c r="O30" s="9">
        <f t="shared" si="6"/>
        <v>16.4</v>
      </c>
    </row>
    <row r="31" spans="1:15" ht="12.75">
      <c r="A31" s="53" t="s">
        <v>90</v>
      </c>
      <c r="B31" s="51" t="s">
        <v>93</v>
      </c>
      <c r="C31" s="51" t="s">
        <v>94</v>
      </c>
      <c r="D31" s="31">
        <v>12</v>
      </c>
      <c r="E31" s="51" t="s">
        <v>28</v>
      </c>
      <c r="F31" s="32">
        <v>27</v>
      </c>
      <c r="G31" s="5">
        <f t="shared" si="4"/>
        <v>5.4</v>
      </c>
      <c r="H31" s="2">
        <v>1</v>
      </c>
      <c r="I31" s="2">
        <v>7</v>
      </c>
      <c r="J31" s="2">
        <v>3</v>
      </c>
      <c r="K31" s="3">
        <v>0</v>
      </c>
      <c r="L31" s="4">
        <f t="shared" si="2"/>
        <v>0</v>
      </c>
      <c r="M31" s="3">
        <v>0</v>
      </c>
      <c r="N31" s="5">
        <f t="shared" si="5"/>
        <v>0</v>
      </c>
      <c r="O31" s="9">
        <f t="shared" si="6"/>
        <v>16.4</v>
      </c>
    </row>
    <row r="32" spans="1:15" ht="12.75">
      <c r="A32" s="53" t="s">
        <v>95</v>
      </c>
      <c r="B32" s="51" t="s">
        <v>96</v>
      </c>
      <c r="C32" s="51" t="s">
        <v>97</v>
      </c>
      <c r="D32" s="31">
        <v>11</v>
      </c>
      <c r="E32" s="51" t="s">
        <v>61</v>
      </c>
      <c r="F32" s="32">
        <v>9</v>
      </c>
      <c r="G32" s="5">
        <f>F32/5</f>
        <v>1.8</v>
      </c>
      <c r="H32" s="2">
        <v>1</v>
      </c>
      <c r="I32" s="2">
        <v>8</v>
      </c>
      <c r="J32" s="2">
        <v>2</v>
      </c>
      <c r="K32" s="3">
        <v>1</v>
      </c>
      <c r="L32" s="4">
        <f t="shared" si="2"/>
        <v>2</v>
      </c>
      <c r="M32" s="3">
        <v>0</v>
      </c>
      <c r="N32" s="5">
        <f>M32/5</f>
        <v>0</v>
      </c>
      <c r="O32" s="9">
        <f>SUM(G32,H32:J32,L32,N32)</f>
        <v>14.8</v>
      </c>
    </row>
    <row r="33" spans="1:15" ht="12.75">
      <c r="A33" s="53" t="s">
        <v>98</v>
      </c>
      <c r="B33" s="51" t="s">
        <v>99</v>
      </c>
      <c r="C33" s="51" t="s">
        <v>100</v>
      </c>
      <c r="D33" s="31">
        <v>12</v>
      </c>
      <c r="E33" s="51" t="s">
        <v>101</v>
      </c>
      <c r="F33" s="32">
        <v>33</v>
      </c>
      <c r="G33" s="5">
        <f t="shared" si="4"/>
        <v>6.6</v>
      </c>
      <c r="H33" s="2">
        <v>1</v>
      </c>
      <c r="I33" s="2">
        <v>1</v>
      </c>
      <c r="J33" s="2">
        <v>0</v>
      </c>
      <c r="K33" s="3">
        <v>3</v>
      </c>
      <c r="L33" s="4">
        <f t="shared" si="2"/>
        <v>6</v>
      </c>
      <c r="M33" s="3">
        <v>0</v>
      </c>
      <c r="N33" s="5">
        <f t="shared" si="5"/>
        <v>0</v>
      </c>
      <c r="O33" s="9">
        <f t="shared" si="6"/>
        <v>14.6</v>
      </c>
    </row>
    <row r="34" spans="1:15" ht="13.5" thickBot="1">
      <c r="A34" s="28"/>
      <c r="B34" s="12"/>
      <c r="C34" s="12"/>
      <c r="D34" s="16"/>
      <c r="E34" s="12"/>
      <c r="F34" s="14"/>
      <c r="G34" s="15"/>
      <c r="H34" s="16"/>
      <c r="I34" s="16"/>
      <c r="J34" s="16"/>
      <c r="K34" s="14"/>
      <c r="L34" s="17"/>
      <c r="M34" s="14"/>
      <c r="N34" s="15"/>
      <c r="O34" s="9"/>
    </row>
    <row r="35" spans="1:15" ht="12.75">
      <c r="A35" s="35"/>
      <c r="B35" s="36" t="s">
        <v>37</v>
      </c>
      <c r="C35" s="37"/>
      <c r="D35" s="26"/>
      <c r="E35" s="37"/>
      <c r="F35" s="25"/>
      <c r="G35" s="38"/>
      <c r="H35" s="26"/>
      <c r="I35" s="26"/>
      <c r="J35" s="26"/>
      <c r="K35" s="25"/>
      <c r="L35" s="39"/>
      <c r="M35" s="25"/>
      <c r="N35" s="38"/>
      <c r="O35" s="40"/>
    </row>
    <row r="36" spans="1:15" ht="12.75">
      <c r="A36" s="8" t="s">
        <v>14</v>
      </c>
      <c r="B36" s="50" t="s">
        <v>102</v>
      </c>
      <c r="C36" s="50" t="s">
        <v>103</v>
      </c>
      <c r="D36" s="2">
        <v>16</v>
      </c>
      <c r="E36" s="50" t="s">
        <v>61</v>
      </c>
      <c r="F36" s="3">
        <v>30</v>
      </c>
      <c r="G36" s="5">
        <f t="shared" si="0"/>
        <v>6</v>
      </c>
      <c r="H36" s="2">
        <v>5</v>
      </c>
      <c r="I36" s="2">
        <v>6</v>
      </c>
      <c r="J36" s="2">
        <v>4</v>
      </c>
      <c r="K36" s="3">
        <v>4</v>
      </c>
      <c r="L36" s="4">
        <f aca="true" t="shared" si="7" ref="L36:L43">K36*2</f>
        <v>8</v>
      </c>
      <c r="M36" s="3">
        <v>89</v>
      </c>
      <c r="N36" s="5">
        <f t="shared" si="1"/>
        <v>17.8</v>
      </c>
      <c r="O36" s="9">
        <f aca="true" t="shared" si="8" ref="O36:O43">SUM(G36,H36:J36,L36,N36)</f>
        <v>46.8</v>
      </c>
    </row>
    <row r="37" spans="1:15" ht="12.75">
      <c r="A37" s="8" t="s">
        <v>16</v>
      </c>
      <c r="B37" s="50" t="s">
        <v>34</v>
      </c>
      <c r="C37" s="50" t="s">
        <v>104</v>
      </c>
      <c r="D37" s="2">
        <v>15</v>
      </c>
      <c r="E37" s="50" t="s">
        <v>15</v>
      </c>
      <c r="F37" s="3">
        <v>39</v>
      </c>
      <c r="G37" s="5">
        <f t="shared" si="0"/>
        <v>7.8</v>
      </c>
      <c r="H37" s="2">
        <v>5</v>
      </c>
      <c r="I37" s="2">
        <v>7</v>
      </c>
      <c r="J37" s="2">
        <v>7</v>
      </c>
      <c r="K37" s="3">
        <v>4</v>
      </c>
      <c r="L37" s="4">
        <f t="shared" si="7"/>
        <v>8</v>
      </c>
      <c r="M37" s="3">
        <v>52</v>
      </c>
      <c r="N37" s="5">
        <f t="shared" si="1"/>
        <v>10.4</v>
      </c>
      <c r="O37" s="9">
        <f t="shared" si="8"/>
        <v>45.199999999999996</v>
      </c>
    </row>
    <row r="38" spans="1:15" ht="12.75">
      <c r="A38" s="8" t="s">
        <v>18</v>
      </c>
      <c r="B38" s="50" t="s">
        <v>38</v>
      </c>
      <c r="C38" s="50" t="s">
        <v>33</v>
      </c>
      <c r="D38" s="2">
        <v>18</v>
      </c>
      <c r="E38" s="50" t="s">
        <v>15</v>
      </c>
      <c r="F38" s="3">
        <v>26</v>
      </c>
      <c r="G38" s="5">
        <f t="shared" si="0"/>
        <v>5.2</v>
      </c>
      <c r="H38" s="2">
        <v>4</v>
      </c>
      <c r="I38" s="2">
        <v>7</v>
      </c>
      <c r="J38" s="2">
        <v>1</v>
      </c>
      <c r="K38" s="3">
        <v>5</v>
      </c>
      <c r="L38" s="4">
        <f>K38*2</f>
        <v>10</v>
      </c>
      <c r="M38" s="3">
        <v>87</v>
      </c>
      <c r="N38" s="5">
        <f t="shared" si="1"/>
        <v>17.4</v>
      </c>
      <c r="O38" s="9">
        <f t="shared" si="8"/>
        <v>44.599999999999994</v>
      </c>
    </row>
    <row r="39" spans="1:15" ht="12.75">
      <c r="A39" s="8" t="s">
        <v>20</v>
      </c>
      <c r="B39" s="50" t="s">
        <v>105</v>
      </c>
      <c r="C39" s="50" t="s">
        <v>106</v>
      </c>
      <c r="D39" s="2">
        <v>17</v>
      </c>
      <c r="E39" s="50" t="s">
        <v>107</v>
      </c>
      <c r="F39" s="3">
        <v>25</v>
      </c>
      <c r="G39" s="5">
        <f t="shared" si="0"/>
        <v>5</v>
      </c>
      <c r="H39" s="2">
        <v>5</v>
      </c>
      <c r="I39" s="2">
        <v>7</v>
      </c>
      <c r="J39" s="2">
        <v>5</v>
      </c>
      <c r="K39" s="3">
        <v>0</v>
      </c>
      <c r="L39" s="4">
        <f t="shared" si="7"/>
        <v>0</v>
      </c>
      <c r="M39" s="3">
        <v>91</v>
      </c>
      <c r="N39" s="5">
        <f t="shared" si="1"/>
        <v>18.2</v>
      </c>
      <c r="O39" s="9">
        <f t="shared" si="8"/>
        <v>40.2</v>
      </c>
    </row>
    <row r="40" spans="1:15" ht="12.75">
      <c r="A40" s="8" t="s">
        <v>21</v>
      </c>
      <c r="B40" s="50" t="s">
        <v>108</v>
      </c>
      <c r="C40" s="50" t="s">
        <v>109</v>
      </c>
      <c r="D40" s="2">
        <v>22</v>
      </c>
      <c r="E40" s="50" t="s">
        <v>61</v>
      </c>
      <c r="F40" s="3">
        <v>22</v>
      </c>
      <c r="G40" s="5">
        <f t="shared" si="0"/>
        <v>4.4</v>
      </c>
      <c r="H40" s="2">
        <v>2</v>
      </c>
      <c r="I40" s="2">
        <v>5</v>
      </c>
      <c r="J40" s="2">
        <v>5</v>
      </c>
      <c r="K40" s="3">
        <v>1</v>
      </c>
      <c r="L40" s="4">
        <f t="shared" si="7"/>
        <v>2</v>
      </c>
      <c r="M40" s="3">
        <v>79</v>
      </c>
      <c r="N40" s="5">
        <f t="shared" si="1"/>
        <v>15.8</v>
      </c>
      <c r="O40" s="9">
        <f t="shared" si="8"/>
        <v>34.2</v>
      </c>
    </row>
    <row r="41" spans="1:15" ht="12.75">
      <c r="A41" s="8" t="s">
        <v>22</v>
      </c>
      <c r="B41" s="50" t="s">
        <v>110</v>
      </c>
      <c r="C41" s="50" t="s">
        <v>111</v>
      </c>
      <c r="D41" s="2">
        <v>16</v>
      </c>
      <c r="E41" s="50" t="s">
        <v>15</v>
      </c>
      <c r="F41" s="3">
        <v>13</v>
      </c>
      <c r="G41" s="5">
        <f>F41/5</f>
        <v>2.6</v>
      </c>
      <c r="H41" s="2">
        <v>4</v>
      </c>
      <c r="I41" s="2">
        <v>6</v>
      </c>
      <c r="J41" s="2">
        <v>8</v>
      </c>
      <c r="K41" s="3">
        <v>0</v>
      </c>
      <c r="L41" s="4">
        <f t="shared" si="7"/>
        <v>0</v>
      </c>
      <c r="M41" s="3">
        <v>64</v>
      </c>
      <c r="N41" s="5">
        <f>M41/5</f>
        <v>12.8</v>
      </c>
      <c r="O41" s="9">
        <f t="shared" si="8"/>
        <v>33.400000000000006</v>
      </c>
    </row>
    <row r="42" spans="1:15" ht="12.75">
      <c r="A42" s="8" t="s">
        <v>23</v>
      </c>
      <c r="B42" s="50" t="s">
        <v>112</v>
      </c>
      <c r="C42" s="50" t="s">
        <v>113</v>
      </c>
      <c r="D42" s="2">
        <v>16</v>
      </c>
      <c r="E42" s="50" t="s">
        <v>15</v>
      </c>
      <c r="F42" s="3">
        <v>11</v>
      </c>
      <c r="G42" s="5">
        <f t="shared" si="0"/>
        <v>2.2</v>
      </c>
      <c r="H42" s="2">
        <v>4</v>
      </c>
      <c r="I42" s="2">
        <v>6</v>
      </c>
      <c r="J42" s="2">
        <v>0</v>
      </c>
      <c r="K42" s="3">
        <v>4</v>
      </c>
      <c r="L42" s="4">
        <f t="shared" si="7"/>
        <v>8</v>
      </c>
      <c r="M42" s="3">
        <v>51</v>
      </c>
      <c r="N42" s="5">
        <f t="shared" si="1"/>
        <v>10.2</v>
      </c>
      <c r="O42" s="9">
        <f t="shared" si="8"/>
        <v>30.4</v>
      </c>
    </row>
    <row r="43" spans="1:15" ht="12.75">
      <c r="A43" s="8" t="s">
        <v>26</v>
      </c>
      <c r="B43" s="50" t="s">
        <v>114</v>
      </c>
      <c r="C43" s="50" t="s">
        <v>115</v>
      </c>
      <c r="D43" s="2">
        <v>16</v>
      </c>
      <c r="E43" s="50" t="s">
        <v>50</v>
      </c>
      <c r="F43" s="3">
        <v>21</v>
      </c>
      <c r="G43" s="5">
        <f t="shared" si="0"/>
        <v>4.2</v>
      </c>
      <c r="H43" s="2">
        <v>3</v>
      </c>
      <c r="I43" s="2">
        <v>6</v>
      </c>
      <c r="J43" s="2">
        <v>5</v>
      </c>
      <c r="K43" s="3">
        <v>0</v>
      </c>
      <c r="L43" s="4">
        <f t="shared" si="7"/>
        <v>0</v>
      </c>
      <c r="M43" s="3">
        <v>0</v>
      </c>
      <c r="N43" s="5">
        <f t="shared" si="1"/>
        <v>0</v>
      </c>
      <c r="O43" s="9">
        <f t="shared" si="8"/>
        <v>18.2</v>
      </c>
    </row>
    <row r="44" spans="1:15" ht="13.5" thickBot="1">
      <c r="A44" s="29"/>
      <c r="B44" s="30"/>
      <c r="C44" s="30"/>
      <c r="D44" s="31"/>
      <c r="E44" s="30"/>
      <c r="F44" s="32"/>
      <c r="G44" s="33"/>
      <c r="H44" s="31"/>
      <c r="I44" s="31"/>
      <c r="J44" s="31"/>
      <c r="K44" s="32"/>
      <c r="L44" s="34"/>
      <c r="M44" s="32"/>
      <c r="N44" s="33"/>
      <c r="O44" s="9"/>
    </row>
    <row r="45" spans="1:15" ht="12.75">
      <c r="A45" s="35"/>
      <c r="B45" s="36" t="s">
        <v>43</v>
      </c>
      <c r="C45" s="37"/>
      <c r="D45" s="26"/>
      <c r="E45" s="37"/>
      <c r="F45" s="25"/>
      <c r="G45" s="38"/>
      <c r="H45" s="26"/>
      <c r="I45" s="26"/>
      <c r="J45" s="26"/>
      <c r="K45" s="25"/>
      <c r="L45" s="39"/>
      <c r="M45" s="25"/>
      <c r="N45" s="38"/>
      <c r="O45" s="40"/>
    </row>
    <row r="46" spans="1:15" ht="12.75">
      <c r="A46" s="8" t="s">
        <v>14</v>
      </c>
      <c r="B46" s="50" t="s">
        <v>46</v>
      </c>
      <c r="C46" s="50" t="s">
        <v>47</v>
      </c>
      <c r="D46" s="2">
        <v>42</v>
      </c>
      <c r="E46" s="50" t="s">
        <v>15</v>
      </c>
      <c r="F46" s="3">
        <v>26</v>
      </c>
      <c r="G46" s="5">
        <f t="shared" si="0"/>
        <v>5.2</v>
      </c>
      <c r="H46" s="2">
        <v>0</v>
      </c>
      <c r="I46" s="2">
        <v>7</v>
      </c>
      <c r="J46" s="2">
        <v>5</v>
      </c>
      <c r="K46" s="3">
        <v>5</v>
      </c>
      <c r="L46" s="4">
        <f>K46*2</f>
        <v>10</v>
      </c>
      <c r="M46" s="3">
        <v>69</v>
      </c>
      <c r="N46" s="5">
        <f t="shared" si="1"/>
        <v>13.8</v>
      </c>
      <c r="O46" s="9">
        <f>SUM(G46,H46:J46,L46,N46)</f>
        <v>41</v>
      </c>
    </row>
    <row r="47" spans="1:15" ht="12.75">
      <c r="A47" s="8" t="s">
        <v>16</v>
      </c>
      <c r="B47" s="50" t="s">
        <v>48</v>
      </c>
      <c r="C47" s="50" t="s">
        <v>49</v>
      </c>
      <c r="D47" s="2">
        <v>35</v>
      </c>
      <c r="E47" s="50" t="s">
        <v>50</v>
      </c>
      <c r="F47" s="3">
        <v>25</v>
      </c>
      <c r="G47" s="5">
        <f t="shared" si="0"/>
        <v>5</v>
      </c>
      <c r="H47" s="2">
        <v>5</v>
      </c>
      <c r="I47" s="2">
        <v>6</v>
      </c>
      <c r="J47" s="2">
        <v>0</v>
      </c>
      <c r="K47" s="3">
        <v>4</v>
      </c>
      <c r="L47" s="4">
        <f>K47*2</f>
        <v>8</v>
      </c>
      <c r="M47" s="3">
        <v>75</v>
      </c>
      <c r="N47" s="5">
        <f t="shared" si="1"/>
        <v>15</v>
      </c>
      <c r="O47" s="9">
        <f>SUM(G47,H47:J47,L47,N47)</f>
        <v>39</v>
      </c>
    </row>
    <row r="48" spans="1:15" ht="12.75">
      <c r="A48" s="8" t="s">
        <v>18</v>
      </c>
      <c r="B48" s="50" t="s">
        <v>44</v>
      </c>
      <c r="C48" s="50" t="s">
        <v>45</v>
      </c>
      <c r="D48" s="2">
        <v>30</v>
      </c>
      <c r="E48" s="50" t="s">
        <v>15</v>
      </c>
      <c r="F48" s="3">
        <v>12</v>
      </c>
      <c r="G48" s="5">
        <f t="shared" si="0"/>
        <v>2.4</v>
      </c>
      <c r="H48" s="2">
        <v>4</v>
      </c>
      <c r="I48" s="2">
        <v>8</v>
      </c>
      <c r="J48" s="2">
        <v>0</v>
      </c>
      <c r="K48" s="3">
        <v>2</v>
      </c>
      <c r="L48" s="4">
        <f>K48*2</f>
        <v>4</v>
      </c>
      <c r="M48" s="3">
        <v>79</v>
      </c>
      <c r="N48" s="5">
        <f t="shared" si="1"/>
        <v>15.8</v>
      </c>
      <c r="O48" s="9">
        <f>SUM(G48,H48:J48,L48,N48)</f>
        <v>34.2</v>
      </c>
    </row>
    <row r="49" spans="1:15" ht="12.75">
      <c r="A49" s="8" t="s">
        <v>20</v>
      </c>
      <c r="B49" s="50" t="s">
        <v>116</v>
      </c>
      <c r="C49" s="1"/>
      <c r="D49" s="2">
        <v>34</v>
      </c>
      <c r="E49" s="50" t="s">
        <v>61</v>
      </c>
      <c r="F49" s="3">
        <v>19</v>
      </c>
      <c r="G49" s="5">
        <f t="shared" si="0"/>
        <v>3.8</v>
      </c>
      <c r="H49" s="2">
        <v>0</v>
      </c>
      <c r="I49" s="2">
        <v>3</v>
      </c>
      <c r="J49" s="2">
        <v>0</v>
      </c>
      <c r="K49" s="3">
        <v>3</v>
      </c>
      <c r="L49" s="4">
        <f>K49*2</f>
        <v>6</v>
      </c>
      <c r="M49" s="3">
        <v>44</v>
      </c>
      <c r="N49" s="5">
        <f t="shared" si="1"/>
        <v>8.8</v>
      </c>
      <c r="O49" s="9">
        <f>SUM(G49,H49:J49,L49,N49)</f>
        <v>21.6</v>
      </c>
    </row>
    <row r="50" spans="1:15" ht="13.5" thickBot="1">
      <c r="A50" s="10"/>
      <c r="B50" s="11"/>
      <c r="C50" s="12"/>
      <c r="D50" s="13"/>
      <c r="E50" s="11"/>
      <c r="F50" s="14"/>
      <c r="G50" s="15"/>
      <c r="H50" s="16"/>
      <c r="I50" s="16"/>
      <c r="J50" s="16"/>
      <c r="K50" s="14"/>
      <c r="L50" s="17"/>
      <c r="M50" s="14"/>
      <c r="N50" s="15"/>
      <c r="O50" s="18"/>
    </row>
  </sheetData>
  <sheetProtection/>
  <mergeCells count="10">
    <mergeCell ref="K4:L4"/>
    <mergeCell ref="A4:A5"/>
    <mergeCell ref="A1:O1"/>
    <mergeCell ref="A2:O2"/>
    <mergeCell ref="E4:E5"/>
    <mergeCell ref="D4:D5"/>
    <mergeCell ref="C4:C5"/>
    <mergeCell ref="B4:B5"/>
    <mergeCell ref="F4:G4"/>
    <mergeCell ref="M4:N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KČT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Mojmír Novacek</dc:creator>
  <cp:keywords/>
  <dc:description/>
  <cp:lastModifiedBy>Mojmír Nováček</cp:lastModifiedBy>
  <dcterms:created xsi:type="dcterms:W3CDTF">2009-05-04T18:18:30Z</dcterms:created>
  <dcterms:modified xsi:type="dcterms:W3CDTF">2010-05-02T19:28:05Z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